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Budget Forecast" sheetId="1" r:id="rId1"/>
  </sheets>
  <calcPr calcId="152511"/>
</workbook>
</file>

<file path=xl/calcChain.xml><?xml version="1.0" encoding="utf-8"?>
<calcChain xmlns="http://schemas.openxmlformats.org/spreadsheetml/2006/main">
  <c r="C22" i="1" l="1"/>
  <c r="D18" i="1"/>
  <c r="C18" i="1"/>
  <c r="B18" i="1"/>
  <c r="E16" i="1"/>
  <c r="F16" i="1" s="1"/>
  <c r="E15" i="1"/>
  <c r="F15" i="1" s="1"/>
  <c r="E14" i="1"/>
  <c r="F14" i="1" s="1"/>
  <c r="E13" i="1"/>
  <c r="F13" i="1" s="1"/>
  <c r="D10" i="1"/>
  <c r="C10" i="1"/>
  <c r="B10" i="1"/>
  <c r="E8" i="1"/>
  <c r="F8" i="1" s="1"/>
  <c r="E7" i="1"/>
  <c r="F7" i="1" s="1"/>
  <c r="E6" i="1"/>
  <c r="F6" i="1" s="1"/>
  <c r="E5" i="1"/>
  <c r="F5" i="1" s="1"/>
  <c r="C20" i="1" l="1"/>
  <c r="C24" i="1" s="1"/>
  <c r="D20" i="1"/>
  <c r="E18" i="1"/>
  <c r="F18" i="1" s="1"/>
  <c r="B20" i="1"/>
  <c r="B24" i="1" s="1"/>
  <c r="D22" i="1"/>
  <c r="E10" i="1"/>
  <c r="F10" i="1" s="1"/>
  <c r="D24" i="1" l="1"/>
  <c r="E22" i="1"/>
  <c r="F22" i="1" s="1"/>
  <c r="E20" i="1"/>
  <c r="F20" i="1" s="1"/>
  <c r="E24" i="1" l="1"/>
  <c r="F24" i="1" s="1"/>
</calcChain>
</file>

<file path=xl/sharedStrings.xml><?xml version="1.0" encoding="utf-8"?>
<sst xmlns="http://schemas.openxmlformats.org/spreadsheetml/2006/main" count="28" uniqueCount="19">
  <si>
    <t>Alpheius Global Enterprises</t>
  </si>
  <si>
    <t>Sales</t>
  </si>
  <si>
    <t>Jan</t>
  </si>
  <si>
    <t>Feb</t>
  </si>
  <si>
    <t>Mar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</si>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</sst>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/>
    </xf>
    <xf numFmtId="9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  <xf numFmtId="165" fontId="3" fillId="0" borderId="0" xfId="2" applyNumberFormat="1" applyFont="1" applyBorder="1" applyAlignment="1">
      <alignment vertical="center"/>
    </xf>
    <xf numFmtId="43" fontId="2" fillId="0" borderId="4" xfId="2" applyFont="1" applyBorder="1" applyAlignment="1">
      <alignment horizontal="right" vertical="center"/>
    </xf>
    <xf numFmtId="43" fontId="2" fillId="0" borderId="5" xfId="2" applyFont="1" applyBorder="1" applyAlignment="1">
      <alignment horizontal="right" vertical="center"/>
    </xf>
    <xf numFmtId="165" fontId="3" fillId="0" borderId="6" xfId="2" applyNumberFormat="1" applyFont="1" applyBorder="1" applyAlignment="1">
      <alignment vertical="center"/>
    </xf>
    <xf numFmtId="165" fontId="3" fillId="0" borderId="7" xfId="2" applyNumberFormat="1" applyFont="1" applyBorder="1" applyAlignment="1">
      <alignment vertical="center"/>
    </xf>
    <xf numFmtId="165" fontId="3" fillId="0" borderId="8" xfId="2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43" fontId="2" fillId="0" borderId="9" xfId="2" applyFont="1" applyBorder="1" applyAlignment="1">
      <alignment horizontal="right" vertical="center"/>
    </xf>
    <xf numFmtId="165" fontId="3" fillId="0" borderId="10" xfId="2" applyNumberFormat="1" applyFont="1" applyBorder="1" applyAlignment="1">
      <alignment vertical="center"/>
    </xf>
    <xf numFmtId="165" fontId="3" fillId="0" borderId="11" xfId="2" applyNumberFormat="1" applyFont="1" applyBorder="1" applyAlignment="1">
      <alignment vertical="center"/>
    </xf>
    <xf numFmtId="165" fontId="3" fillId="0" borderId="3" xfId="2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65" fontId="3" fillId="0" borderId="13" xfId="2" applyNumberFormat="1" applyFont="1" applyBorder="1" applyAlignment="1">
      <alignment vertical="center"/>
    </xf>
    <xf numFmtId="165" fontId="3" fillId="0" borderId="12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tabSelected="1" workbookViewId="0"/>
  </sheetViews>
  <sheetFormatPr defaultRowHeight="15" x14ac:dyDescent="0.25"/>
  <cols>
    <col min="1" max="1" width="15.7109375" customWidth="1"/>
    <col min="2" max="4" width="12.5703125" bestFit="1" customWidth="1"/>
    <col min="5" max="6" width="14.28515625" bestFit="1" customWidth="1"/>
  </cols>
  <sheetData>
    <row r="1" spans="1:6" ht="20.25" thickBot="1" x14ac:dyDescent="0.35">
      <c r="A1" s="5" t="s">
        <v>0</v>
      </c>
      <c r="B1" s="5"/>
      <c r="C1" s="5"/>
    </row>
    <row r="2" spans="1:6" ht="18.75" thickTop="1" thickBot="1" x14ac:dyDescent="0.35">
      <c r="A2" s="6" t="s">
        <v>15</v>
      </c>
      <c r="B2" s="8"/>
      <c r="C2" s="3"/>
      <c r="D2" s="3"/>
      <c r="E2" s="3"/>
      <c r="F2" s="3"/>
    </row>
    <row r="3" spans="1:6" ht="15.75" thickTop="1" x14ac:dyDescent="0.25">
      <c r="A3" s="3"/>
      <c r="B3" s="3"/>
      <c r="C3" s="3"/>
      <c r="D3" s="3"/>
      <c r="E3" s="3"/>
      <c r="F3" s="3"/>
    </row>
    <row r="4" spans="1:6" x14ac:dyDescent="0.25">
      <c r="A4" s="16" t="s">
        <v>1</v>
      </c>
      <c r="B4" s="19" t="s">
        <v>2</v>
      </c>
      <c r="C4" s="19" t="s">
        <v>3</v>
      </c>
      <c r="D4" s="11" t="s">
        <v>4</v>
      </c>
      <c r="E4" s="19" t="s">
        <v>16</v>
      </c>
      <c r="F4" s="12" t="s">
        <v>17</v>
      </c>
    </row>
    <row r="5" spans="1:6" x14ac:dyDescent="0.25">
      <c r="A5" s="23" t="s">
        <v>5</v>
      </c>
      <c r="B5" s="22">
        <v>105025.4</v>
      </c>
      <c r="C5" s="22">
        <v>154700</v>
      </c>
      <c r="D5" s="22">
        <v>148836.9</v>
      </c>
      <c r="E5" s="25">
        <f>SUM(B5:D5)</f>
        <v>408562.3</v>
      </c>
      <c r="F5" s="24">
        <f>E5*$B$26</f>
        <v>347277.95499999996</v>
      </c>
    </row>
    <row r="6" spans="1:6" x14ac:dyDescent="0.25">
      <c r="A6" s="17" t="s">
        <v>6</v>
      </c>
      <c r="B6" s="22">
        <v>152429.4</v>
      </c>
      <c r="C6" s="22">
        <v>168554.8</v>
      </c>
      <c r="D6" s="22">
        <v>159985.4</v>
      </c>
      <c r="E6" s="25">
        <f>SUM(B6:D6)</f>
        <v>480969.6</v>
      </c>
      <c r="F6" s="24">
        <f t="shared" ref="F6:F20" si="0">E6*$B$26</f>
        <v>408824.16</v>
      </c>
    </row>
    <row r="7" spans="1:6" x14ac:dyDescent="0.25">
      <c r="A7" s="17" t="s">
        <v>7</v>
      </c>
      <c r="B7" s="22">
        <v>352148.7</v>
      </c>
      <c r="C7" s="22">
        <v>298544.8</v>
      </c>
      <c r="D7" s="22">
        <v>274122.09999999998</v>
      </c>
      <c r="E7" s="25">
        <f>SUM(B7:D7)</f>
        <v>924815.6</v>
      </c>
      <c r="F7" s="24">
        <f t="shared" si="0"/>
        <v>786093.26</v>
      </c>
    </row>
    <row r="8" spans="1:6" x14ac:dyDescent="0.25">
      <c r="A8" s="17" t="s">
        <v>8</v>
      </c>
      <c r="B8" s="22">
        <v>253122.5</v>
      </c>
      <c r="C8" s="22">
        <v>262188.90000000002</v>
      </c>
      <c r="D8" s="22">
        <v>245399.9</v>
      </c>
      <c r="E8" s="25">
        <f>SUM(B8:D8)</f>
        <v>760711.3</v>
      </c>
      <c r="F8" s="24">
        <f t="shared" si="0"/>
        <v>646604.60499999998</v>
      </c>
    </row>
    <row r="9" spans="1:6" x14ac:dyDescent="0.25">
      <c r="A9" s="17"/>
      <c r="B9" s="20"/>
      <c r="C9" s="20"/>
      <c r="D9" s="10"/>
      <c r="E9" s="20"/>
      <c r="F9" s="13"/>
    </row>
    <row r="10" spans="1:6" x14ac:dyDescent="0.25">
      <c r="A10" s="18" t="s">
        <v>9</v>
      </c>
      <c r="B10" s="21">
        <f t="shared" ref="B10:D10" si="1">SUM(B5:B9)</f>
        <v>862726</v>
      </c>
      <c r="C10" s="21">
        <f t="shared" si="1"/>
        <v>883988.5</v>
      </c>
      <c r="D10" s="14">
        <f t="shared" si="1"/>
        <v>828344.29999999993</v>
      </c>
      <c r="E10" s="21">
        <f>SUM(B10:D10)</f>
        <v>2575058.7999999998</v>
      </c>
      <c r="F10" s="15">
        <f t="shared" si="0"/>
        <v>2188799.98</v>
      </c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1" t="s">
        <v>10</v>
      </c>
      <c r="B12" s="9" t="s">
        <v>2</v>
      </c>
      <c r="C12" s="9" t="s">
        <v>3</v>
      </c>
      <c r="D12" s="9" t="s">
        <v>4</v>
      </c>
      <c r="E12" s="9" t="s">
        <v>16</v>
      </c>
      <c r="F12" s="9" t="s">
        <v>17</v>
      </c>
    </row>
    <row r="13" spans="1:6" x14ac:dyDescent="0.25">
      <c r="A13" s="3" t="s">
        <v>5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188736.21</v>
      </c>
    </row>
    <row r="14" spans="1:6" x14ac:dyDescent="0.25">
      <c r="A14" s="3" t="s">
        <v>6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224749.77499999999</v>
      </c>
    </row>
    <row r="15" spans="1:6" x14ac:dyDescent="0.25">
      <c r="A15" s="3" t="s">
        <v>7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432327.85</v>
      </c>
    </row>
    <row r="16" spans="1:6" x14ac:dyDescent="0.25">
      <c r="A16" s="3" t="s">
        <v>8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355611.52500000002</v>
      </c>
    </row>
    <row r="17" spans="1:6" x14ac:dyDescent="0.25">
      <c r="A17" s="3"/>
      <c r="B17" s="7"/>
      <c r="C17" s="7"/>
      <c r="D17" s="7"/>
      <c r="E17" s="7"/>
      <c r="F17" s="7"/>
    </row>
    <row r="18" spans="1:6" x14ac:dyDescent="0.25">
      <c r="A18" s="1" t="s">
        <v>11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1201425.3599999999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1" t="s">
        <v>18</v>
      </c>
      <c r="B20" s="7">
        <f>B10-B18</f>
        <v>390849.1</v>
      </c>
      <c r="C20" s="7">
        <f t="shared" ref="C20:D20" si="3">C10-C18</f>
        <v>397955.2</v>
      </c>
      <c r="D20" s="7">
        <f t="shared" si="3"/>
        <v>372812.89999999997</v>
      </c>
      <c r="E20" s="7">
        <f>SUM(B20:D20)</f>
        <v>1161617.2</v>
      </c>
      <c r="F20" s="7">
        <f t="shared" si="0"/>
        <v>987374.61999999988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1" t="s">
        <v>12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E22*$B$26</f>
        <v>5627</v>
      </c>
    </row>
    <row r="23" spans="1:6" x14ac:dyDescent="0.25">
      <c r="A23" s="1"/>
      <c r="B23" s="4"/>
      <c r="C23" s="4"/>
      <c r="D23" s="4"/>
      <c r="E23" s="4"/>
      <c r="F23" s="4"/>
    </row>
    <row r="24" spans="1:6" x14ac:dyDescent="0.25">
      <c r="A24" s="1" t="s">
        <v>13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SUM(B24:D24)</f>
        <v>1154997.2</v>
      </c>
      <c r="F24" s="7">
        <f>E24*$B$26</f>
        <v>981747.61999999988</v>
      </c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1" t="s">
        <v>14</v>
      </c>
      <c r="B26" s="2">
        <v>0.85</v>
      </c>
      <c r="C26" s="3"/>
      <c r="D26" s="3"/>
      <c r="E26" s="3"/>
      <c r="F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2010-06-22T02:20:09Z</dcterms:created>
  <dcterms:modified xsi:type="dcterms:W3CDTF">2013-10-10T05:15:54Z</dcterms:modified>
</cp:coreProperties>
</file>